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om.adds\racom$\UPDDC2\users\_bureaux\pmorales\"/>
    </mc:Choice>
  </mc:AlternateContent>
  <xr:revisionPtr revIDLastSave="0" documentId="8_{95CFF22B-32E6-4E6F-9A76-275132FE64D3}" xr6:coauthVersionLast="36" xr6:coauthVersionMax="36" xr10:uidLastSave="{00000000-0000-0000-0000-000000000000}"/>
  <bookViews>
    <workbookView xWindow="0" yWindow="0" windowWidth="21570" windowHeight="7920" xr2:uid="{13656764-D2ED-4D59-8E99-E6D6D49E73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12" i="1"/>
  <c r="B22" i="1" s="1"/>
  <c r="E18" i="1"/>
  <c r="E20" i="1" s="1"/>
  <c r="E24" i="1" s="1"/>
  <c r="E16" i="1"/>
  <c r="C22" i="1"/>
  <c r="B24" i="1" l="1"/>
  <c r="C24" i="1"/>
  <c r="E22" i="1"/>
</calcChain>
</file>

<file path=xl/sharedStrings.xml><?xml version="1.0" encoding="utf-8"?>
<sst xmlns="http://schemas.openxmlformats.org/spreadsheetml/2006/main" count="23" uniqueCount="23">
  <si>
    <t>Non Pro</t>
  </si>
  <si>
    <t>Location Equipée</t>
  </si>
  <si>
    <t>SCI IS</t>
  </si>
  <si>
    <t>Prix de vente</t>
  </si>
  <si>
    <t>IS</t>
  </si>
  <si>
    <t>Net Distribuable</t>
  </si>
  <si>
    <t>Flat Tax</t>
  </si>
  <si>
    <t>Taux imposition</t>
  </si>
  <si>
    <t>L’article 151 septies du CGI permet de bénéficier d’une exonération totale ou partielle sur la plus-value à court terme et à long terme dès lors que l’activité est exercée depuis plus de 5 années. Cette exonération porte sur l’IR et les prélèvements sociaux mais les cotisations sociales restent dues.</t>
  </si>
  <si>
    <t>– La plus-value est totalement exonérée lorsque la moyenne des recettes des exercices clos au cours des deux années civiles qui précèdent l’année de réalisation de la plus-value n’excède pas le seuil de 90 000 € HT ;</t>
  </si>
  <si>
    <t>– La plus-value est partiellement exonérée lorsque ces mêmes recettes sont comprises entre 90 000 € HT et 126 000 € HT.</t>
  </si>
  <si>
    <t>Prix achat</t>
  </si>
  <si>
    <t>Montant amortit dans la comptabilité</t>
  </si>
  <si>
    <t>Valeur Nette Comptable (terrain)</t>
  </si>
  <si>
    <t>(1) Exonération de l’article 151 septies du CGI :</t>
  </si>
  <si>
    <t>Urssaf (dont retraite)</t>
  </si>
  <si>
    <t>Comparaison régime location Equipée / SCI à l'IS</t>
  </si>
  <si>
    <t>(1)</t>
  </si>
  <si>
    <t>Prélèvement forfaitaire (19+17,2)%</t>
  </si>
  <si>
    <t>Professionnel</t>
  </si>
  <si>
    <t>exo car non pro</t>
  </si>
  <si>
    <t>Net Vendeur</t>
  </si>
  <si>
    <t>Impôt sur plus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</si>
</sst>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1" quotePrefix="1" applyNumberFormat="1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DD06-B101-4434-A989-DF92DFBBBDA3}">
  <dimension ref="A1:E31"/>
  <sheetViews>
    <sheetView tabSelected="1" view="pageLayout" zoomScaleNormal="100" workbookViewId="0">
      <selection activeCell="A20" sqref="A20"/>
    </sheetView>
  </sheetViews>
  <sheetFormatPr baseColWidth="10" defaultRowHeight="15" x14ac:dyDescent="0.25"/>
  <cols>
    <col min="1" max="1" width="34.85546875" customWidth="1"/>
    <col min="2" max="2" width="12.85546875" bestFit="1" customWidth="1"/>
    <col min="3" max="3" width="14.7109375" customWidth="1"/>
    <col min="5" max="5" width="12.85546875" bestFit="1" customWidth="1"/>
  </cols>
  <sheetData>
    <row r="1" spans="1:5" x14ac:dyDescent="0.25">
      <c r="A1" s="8" t="s">
        <v>16</v>
      </c>
      <c r="B1" s="8"/>
      <c r="C1" s="8"/>
      <c r="D1" s="8"/>
      <c r="E1" s="8"/>
    </row>
    <row r="4" spans="1:5" x14ac:dyDescent="0.25">
      <c r="B4" s="8" t="s">
        <v>1</v>
      </c>
      <c r="C4" s="8"/>
      <c r="D4" s="9"/>
      <c r="E4" s="10" t="s">
        <v>2</v>
      </c>
    </row>
    <row r="6" spans="1:5" x14ac:dyDescent="0.25">
      <c r="B6" s="1" t="s">
        <v>19</v>
      </c>
      <c r="C6" s="1" t="s">
        <v>0</v>
      </c>
    </row>
    <row r="9" spans="1:5" x14ac:dyDescent="0.25">
      <c r="A9" t="s">
        <v>11</v>
      </c>
      <c r="B9" s="3">
        <v>50000</v>
      </c>
      <c r="C9" s="3">
        <v>50000</v>
      </c>
      <c r="D9" s="3"/>
      <c r="E9" s="3">
        <v>50000</v>
      </c>
    </row>
    <row r="10" spans="1:5" x14ac:dyDescent="0.25">
      <c r="A10" t="s">
        <v>12</v>
      </c>
      <c r="B10" s="3">
        <v>45000</v>
      </c>
      <c r="C10" s="3">
        <v>45000</v>
      </c>
      <c r="D10" s="3"/>
      <c r="E10" s="3">
        <v>45000</v>
      </c>
    </row>
    <row r="11" spans="1:5" x14ac:dyDescent="0.25">
      <c r="A11" t="s">
        <v>13</v>
      </c>
      <c r="B11" s="3">
        <v>5000</v>
      </c>
      <c r="C11" s="3">
        <v>5000</v>
      </c>
      <c r="D11" s="3"/>
      <c r="E11" s="3">
        <v>5000</v>
      </c>
    </row>
    <row r="12" spans="1:5" x14ac:dyDescent="0.25">
      <c r="A12" t="s">
        <v>15</v>
      </c>
      <c r="B12" s="3">
        <f>-45000*45%</f>
        <v>-20250</v>
      </c>
      <c r="C12" s="3" t="s">
        <v>20</v>
      </c>
      <c r="D12" s="3"/>
      <c r="E12" s="3">
        <v>0</v>
      </c>
    </row>
    <row r="13" spans="1:5" x14ac:dyDescent="0.25">
      <c r="B13" s="3"/>
      <c r="C13" s="3"/>
      <c r="D13" s="3"/>
      <c r="E13" s="3"/>
    </row>
    <row r="14" spans="1:5" x14ac:dyDescent="0.25">
      <c r="A14" t="s">
        <v>3</v>
      </c>
      <c r="B14" s="3">
        <v>100000</v>
      </c>
      <c r="C14" s="3">
        <v>100000</v>
      </c>
      <c r="D14" s="3"/>
      <c r="E14" s="3">
        <v>100000</v>
      </c>
    </row>
    <row r="15" spans="1:5" x14ac:dyDescent="0.25">
      <c r="B15" s="3"/>
      <c r="C15" s="3"/>
      <c r="D15" s="3"/>
      <c r="E15" s="3"/>
    </row>
    <row r="16" spans="1:5" x14ac:dyDescent="0.25">
      <c r="A16" t="s">
        <v>22</v>
      </c>
      <c r="B16" s="11" t="s">
        <v>17</v>
      </c>
      <c r="C16" s="3"/>
      <c r="D16" s="4" t="s">
        <v>4</v>
      </c>
      <c r="E16" s="3">
        <f>-95000*25%</f>
        <v>-23750</v>
      </c>
    </row>
    <row r="17" spans="1:5" x14ac:dyDescent="0.25">
      <c r="B17" s="3"/>
      <c r="C17" s="3"/>
      <c r="D17" s="3"/>
      <c r="E17" s="3"/>
    </row>
    <row r="18" spans="1:5" x14ac:dyDescent="0.25">
      <c r="A18" t="s">
        <v>5</v>
      </c>
      <c r="B18" s="3">
        <v>100000</v>
      </c>
      <c r="C18" s="3">
        <v>100000</v>
      </c>
      <c r="D18" s="3"/>
      <c r="E18" s="3">
        <f>E14+E16</f>
        <v>76250</v>
      </c>
    </row>
    <row r="19" spans="1:5" x14ac:dyDescent="0.25">
      <c r="B19" s="3"/>
      <c r="C19" s="3"/>
      <c r="D19" s="3"/>
      <c r="E19" s="3"/>
    </row>
    <row r="20" spans="1:5" x14ac:dyDescent="0.25">
      <c r="A20" t="s">
        <v>18</v>
      </c>
      <c r="B20" s="3">
        <v>0</v>
      </c>
      <c r="C20" s="4">
        <f>-C14*36.2%</f>
        <v>-36200.000000000007</v>
      </c>
      <c r="D20" s="3" t="s">
        <v>6</v>
      </c>
      <c r="E20" s="3">
        <f>-E18*30%</f>
        <v>-22875</v>
      </c>
    </row>
    <row r="21" spans="1:5" x14ac:dyDescent="0.25">
      <c r="B21" s="3"/>
      <c r="C21" s="3"/>
      <c r="D21" s="3"/>
      <c r="E21" s="3"/>
    </row>
    <row r="22" spans="1:5" x14ac:dyDescent="0.25">
      <c r="A22" t="s">
        <v>21</v>
      </c>
      <c r="B22" s="3">
        <f>B18+B12</f>
        <v>79750</v>
      </c>
      <c r="C22" s="3">
        <f>C18+C20</f>
        <v>63799.999999999993</v>
      </c>
      <c r="D22" s="3"/>
      <c r="E22" s="3">
        <f>E18+E20</f>
        <v>53375</v>
      </c>
    </row>
    <row r="23" spans="1:5" x14ac:dyDescent="0.25">
      <c r="B23" s="3"/>
      <c r="C23" s="3"/>
      <c r="D23" s="3"/>
      <c r="E23" s="3"/>
    </row>
    <row r="24" spans="1:5" x14ac:dyDescent="0.25">
      <c r="A24" t="s">
        <v>7</v>
      </c>
      <c r="B24" s="2">
        <f>(B12)/B14</f>
        <v>-0.20250000000000001</v>
      </c>
      <c r="C24" s="2">
        <f>(C20)/C14</f>
        <v>-0.3620000000000001</v>
      </c>
      <c r="D24" s="2"/>
      <c r="E24" s="2">
        <f>(E16+E20)/E14</f>
        <v>-0.46625</v>
      </c>
    </row>
    <row r="28" spans="1:5" x14ac:dyDescent="0.25">
      <c r="A28" s="5" t="s">
        <v>14</v>
      </c>
    </row>
    <row r="29" spans="1:5" ht="71.25" customHeight="1" x14ac:dyDescent="0.25">
      <c r="A29" s="6" t="s">
        <v>8</v>
      </c>
      <c r="B29" s="6"/>
      <c r="C29" s="6"/>
      <c r="D29" s="6"/>
      <c r="E29" s="6"/>
    </row>
    <row r="30" spans="1:5" ht="43.5" customHeight="1" x14ac:dyDescent="0.25">
      <c r="A30" s="7" t="s">
        <v>9</v>
      </c>
      <c r="B30" s="7"/>
      <c r="C30" s="7"/>
      <c r="D30" s="7"/>
      <c r="E30" s="7"/>
    </row>
    <row r="31" spans="1:5" ht="32.25" customHeight="1" x14ac:dyDescent="0.25">
      <c r="A31" s="7" t="s">
        <v>10</v>
      </c>
      <c r="B31" s="7"/>
      <c r="C31" s="7"/>
      <c r="D31" s="7"/>
      <c r="E31" s="7"/>
    </row>
  </sheetData>
  <mergeCells count="5">
    <mergeCell ref="B4:C4"/>
    <mergeCell ref="A29:E29"/>
    <mergeCell ref="A30:E30"/>
    <mergeCell ref="A31:E31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Morales</dc:creator>
  <cp:lastModifiedBy>Philippe Morales</cp:lastModifiedBy>
  <dcterms:created xsi:type="dcterms:W3CDTF">2023-01-16T07:08:31Z</dcterms:created>
  <dcterms:modified xsi:type="dcterms:W3CDTF">2023-01-16T07:33:23Z</dcterms:modified>
</cp:coreProperties>
</file>